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560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138" i="1" l="1"/>
  <c r="L81" i="1"/>
  <c r="L157" i="1"/>
  <c r="G62" i="1"/>
  <c r="I81" i="1"/>
  <c r="L24" i="1"/>
  <c r="L62" i="1"/>
  <c r="L176" i="1"/>
  <c r="F81" i="1"/>
  <c r="G43" i="1"/>
  <c r="I62" i="1"/>
  <c r="I100" i="1"/>
  <c r="L195" i="1"/>
  <c r="F100" i="1"/>
  <c r="H157" i="1"/>
  <c r="J176" i="1"/>
  <c r="H195" i="1"/>
  <c r="L43" i="1"/>
  <c r="J62" i="1"/>
  <c r="J100" i="1"/>
  <c r="J138" i="1"/>
  <c r="H119" i="1"/>
  <c r="G138" i="1"/>
  <c r="I157" i="1"/>
  <c r="G176" i="1"/>
  <c r="I195" i="1"/>
  <c r="L119" i="1"/>
  <c r="H43" i="1"/>
  <c r="F62" i="1"/>
  <c r="I119" i="1"/>
  <c r="L100" i="1"/>
  <c r="J157" i="1"/>
  <c r="H176" i="1"/>
  <c r="F43" i="1"/>
  <c r="J43" i="1"/>
  <c r="H62" i="1"/>
  <c r="J81" i="1"/>
  <c r="G81" i="1"/>
  <c r="H100" i="1"/>
  <c r="J119" i="1"/>
  <c r="I138" i="1"/>
  <c r="G157" i="1"/>
  <c r="I176" i="1"/>
  <c r="G195" i="1"/>
  <c r="I43" i="1"/>
  <c r="G100" i="1"/>
  <c r="H138" i="1"/>
  <c r="J195" i="1"/>
  <c r="H81" i="1"/>
  <c r="G119" i="1"/>
  <c r="F119" i="1"/>
  <c r="F138" i="1"/>
  <c r="F157" i="1"/>
  <c r="F176" i="1"/>
  <c r="F195" i="1"/>
  <c r="I24" i="1"/>
  <c r="F24" i="1"/>
  <c r="J24" i="1"/>
  <c r="H24" i="1"/>
  <c r="G24" i="1"/>
  <c r="G196" i="1" l="1"/>
  <c r="I196" i="1"/>
  <c r="J196" i="1"/>
  <c r="L196" i="1"/>
  <c r="H196" i="1"/>
  <c r="F196" i="1"/>
</calcChain>
</file>

<file path=xl/sharedStrings.xml><?xml version="1.0" encoding="utf-8"?>
<sst xmlns="http://schemas.openxmlformats.org/spreadsheetml/2006/main" count="253" uniqueCount="72">
  <si>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</si>
  <si>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</si>
  <si>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</si>
  <si>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</si>
  <si>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</si>
  <si>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</si>
  <si>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</si>
  <si>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</si>
  <si>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</si>
  <si>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</si>
  <si>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</si>
  <si>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</si>
  <si>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</si>
  <si>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</si>
  <si>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</si>
  <si>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</si>
  <si>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</si>
  <si>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</si>
  <si>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</si>
  <si>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</si>
  <si>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</si>
  <si>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</si>
  <si>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</si>
  <si>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</si>
  <si>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</si>
  <si>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</si>
  <si>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</si>
  <si>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</si>
  <si>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</si>
  <si>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</si>
  <si>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</si>
  <si>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</si>
  <si>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</si>
  <si>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</si>
  <si>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</si>
  <si>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</si>
  <si>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</si>
  <si>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</si>
  <si>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</si>
  <si>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вязкая молочная из пшена с маслом</t>
  </si>
  <si>
    <t>Чай с молоком_</t>
  </si>
  <si>
    <t>Чай с молоком</t>
  </si>
  <si>
    <t>Хлеб ржаной</t>
  </si>
  <si>
    <t>Хлеб пшеничный</t>
  </si>
  <si>
    <t>Макаронные изделия отварные с маслом сливочным</t>
  </si>
  <si>
    <t>Компот из смеси сухофруктов</t>
  </si>
  <si>
    <t>Икра кабачковая_ттк</t>
  </si>
  <si>
    <t>Чай с сахаром</t>
  </si>
  <si>
    <t>Салат из свеклы отварной_в/у</t>
  </si>
  <si>
    <t>Пюре картофельное_в/у</t>
  </si>
  <si>
    <t>Какао на молоке"</t>
  </si>
  <si>
    <t>Фрукт свежий</t>
  </si>
  <si>
    <t>Омлет натуральный</t>
  </si>
  <si>
    <t>Запеканка картофельная, фаршированная филе кур с овощами_в/у</t>
  </si>
  <si>
    <t>Каша вязкая молочная (из пшена и риса) "Дружба" с маслом</t>
  </si>
  <si>
    <t>Компот из клубники</t>
  </si>
  <si>
    <t>Зразы рубленые из свинины</t>
  </si>
  <si>
    <t>Какао на молоке</t>
  </si>
  <si>
    <t>Каша молочная ассорти (рис, гречневая крупа)</t>
  </si>
  <si>
    <t>Тефтели 2-й вариант /свин/</t>
  </si>
  <si>
    <t>Чай с лимоном</t>
  </si>
  <si>
    <t>Каша вязкая молочная из риса с маслом</t>
  </si>
  <si>
    <t>Директор</t>
  </si>
  <si>
    <t>Потапова Т.С.</t>
  </si>
  <si>
    <t>Муниципальное общеобразовательное учреждение "Средняя общеобразовательная школа им. К.Н.Новикова"</t>
  </si>
  <si>
    <t>15/209</t>
  </si>
  <si>
    <t>15,5/2</t>
  </si>
  <si>
    <t>хлеб,закуска</t>
  </si>
  <si>
    <t>Хлеб пшеничный, Сыр (порциями) 40/30</t>
  </si>
  <si>
    <t>Хлеб пшеничный, Сыр (порциями) 40/25</t>
  </si>
  <si>
    <t>Запеканка из творога с рисом, Молоко сгущенное 150/30</t>
  </si>
  <si>
    <t>Сыр (порциями),Яйца вареные 30/40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</si>
</sst>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201" activePane="bottomRight" state="frozen"/>
      <selection pane="topRight" activeCell="E1" sqref="E1"/>
      <selection pane="bottomLeft" activeCell="A6" sqref="A6"/>
      <selection pane="bottomRight" activeCell="E34" sqref="E34:J3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64</v>
      </c>
      <c r="D1" s="52"/>
      <c r="E1" s="52"/>
      <c r="F1" s="12" t="s">
        <v>16</v>
      </c>
      <c r="G1" s="2" t="s">
        <v>17</v>
      </c>
      <c r="H1" s="53" t="s">
        <v>62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63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customHeight="1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210</v>
      </c>
      <c r="G6" s="40">
        <v>2.4900000000000002</v>
      </c>
      <c r="H6" s="40">
        <v>5.76</v>
      </c>
      <c r="I6" s="40">
        <v>45.07</v>
      </c>
      <c r="J6" s="40">
        <v>230</v>
      </c>
      <c r="K6" s="41">
        <v>173.01</v>
      </c>
      <c r="L6" s="40">
        <v>46.78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customHeight="1" x14ac:dyDescent="0.25">
      <c r="A8" s="23"/>
      <c r="B8" s="15"/>
      <c r="C8" s="11"/>
      <c r="D8" s="7" t="s">
        <v>22</v>
      </c>
      <c r="E8" s="42" t="s">
        <v>40</v>
      </c>
      <c r="F8" s="43">
        <v>200</v>
      </c>
      <c r="G8" s="43">
        <v>1.52</v>
      </c>
      <c r="H8" s="43">
        <v>1.36</v>
      </c>
      <c r="I8" s="43">
        <v>15.9</v>
      </c>
      <c r="J8" s="43">
        <v>81</v>
      </c>
      <c r="K8" s="44">
        <v>378</v>
      </c>
      <c r="L8" s="43">
        <v>14.19</v>
      </c>
    </row>
    <row r="9" spans="1:12" ht="15" x14ac:dyDescent="0.25">
      <c r="A9" s="23"/>
      <c r="B9" s="15"/>
      <c r="C9" s="11"/>
      <c r="D9" s="7" t="s">
        <v>23</v>
      </c>
      <c r="E9" s="42" t="s">
        <v>43</v>
      </c>
      <c r="F9" s="43">
        <v>30</v>
      </c>
      <c r="G9" s="43">
        <v>3.21</v>
      </c>
      <c r="H9" s="43">
        <v>1.4</v>
      </c>
      <c r="I9" s="43">
        <v>13.08</v>
      </c>
      <c r="J9" s="43">
        <v>82.2</v>
      </c>
      <c r="K9" s="44">
        <v>5</v>
      </c>
      <c r="L9" s="43">
        <v>6.62</v>
      </c>
    </row>
    <row r="10" spans="1:12" ht="15" customHeight="1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26</v>
      </c>
      <c r="E11" s="42" t="s">
        <v>71</v>
      </c>
      <c r="F11" s="43">
        <v>70</v>
      </c>
      <c r="G11" s="43">
        <v>11.79</v>
      </c>
      <c r="H11" s="43">
        <v>11.34</v>
      </c>
      <c r="I11" s="43"/>
      <c r="J11" s="43">
        <v>151.76</v>
      </c>
      <c r="K11" s="44" t="s">
        <v>65</v>
      </c>
      <c r="L11" s="43">
        <v>60.52</v>
      </c>
    </row>
    <row r="12" spans="1:12" ht="15" x14ac:dyDescent="0.25">
      <c r="A12" s="23"/>
      <c r="B12" s="15"/>
      <c r="C12" s="11"/>
      <c r="D12" s="6" t="s">
        <v>23</v>
      </c>
      <c r="E12" s="42" t="s">
        <v>42</v>
      </c>
      <c r="F12" s="43">
        <v>20</v>
      </c>
      <c r="G12" s="43">
        <v>0.96</v>
      </c>
      <c r="H12" s="43">
        <v>0.6</v>
      </c>
      <c r="I12" s="43">
        <v>9.9600000000000009</v>
      </c>
      <c r="J12" s="43">
        <v>44</v>
      </c>
      <c r="K12" s="44">
        <v>6</v>
      </c>
      <c r="L12" s="43">
        <v>3.84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530</v>
      </c>
      <c r="G13" s="19">
        <f>SUM(G6:G12)</f>
        <v>19.97</v>
      </c>
      <c r="H13" s="19">
        <f>SUM(H6:H12)</f>
        <v>20.46</v>
      </c>
      <c r="I13" s="19">
        <f>SUM(I6:I12)</f>
        <v>84.009999999999991</v>
      </c>
      <c r="J13" s="19">
        <f>SUM(J6:J12)</f>
        <v>588.96</v>
      </c>
      <c r="K13" s="25"/>
      <c r="L13" s="19">
        <f t="shared" ref="L13" si="0">SUM(L6:L12)</f>
        <v>131.95000000000002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 t="shared" ref="L23" si="2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530</v>
      </c>
      <c r="G24" s="32">
        <f t="shared" ref="G24:J24" si="3">G13+G23</f>
        <v>19.97</v>
      </c>
      <c r="H24" s="32">
        <f t="shared" si="3"/>
        <v>20.46</v>
      </c>
      <c r="I24" s="32">
        <f t="shared" si="3"/>
        <v>84.009999999999991</v>
      </c>
      <c r="J24" s="32">
        <f t="shared" si="3"/>
        <v>588.96</v>
      </c>
      <c r="K24" s="32"/>
      <c r="L24" s="32">
        <f t="shared" ref="L24" si="4">L13+L23</f>
        <v>131.95000000000002</v>
      </c>
    </row>
    <row r="25" spans="1:12" ht="15" customHeight="1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56</v>
      </c>
      <c r="F25" s="40">
        <v>90</v>
      </c>
      <c r="G25" s="40">
        <v>8.26</v>
      </c>
      <c r="H25" s="40">
        <v>8.39</v>
      </c>
      <c r="I25" s="40">
        <v>8.34</v>
      </c>
      <c r="J25" s="41">
        <v>126.92</v>
      </c>
      <c r="K25" s="41">
        <v>274</v>
      </c>
      <c r="L25" s="40">
        <v>61.01</v>
      </c>
    </row>
    <row r="26" spans="1:12" ht="15" x14ac:dyDescent="0.25">
      <c r="A26" s="14"/>
      <c r="B26" s="15"/>
      <c r="C26" s="11"/>
      <c r="D26" s="6" t="s">
        <v>21</v>
      </c>
      <c r="E26" s="42" t="s">
        <v>44</v>
      </c>
      <c r="F26" s="43">
        <v>150</v>
      </c>
      <c r="G26" s="43">
        <v>6.55</v>
      </c>
      <c r="H26" s="43">
        <v>6.95</v>
      </c>
      <c r="I26" s="43">
        <v>13.56</v>
      </c>
      <c r="J26" s="44">
        <v>154.85</v>
      </c>
      <c r="K26" s="44">
        <v>309</v>
      </c>
      <c r="L26" s="43">
        <v>19.57</v>
      </c>
    </row>
    <row r="27" spans="1:12" ht="15" x14ac:dyDescent="0.25">
      <c r="A27" s="14"/>
      <c r="B27" s="15"/>
      <c r="C27" s="11"/>
      <c r="D27" s="7" t="s">
        <v>22</v>
      </c>
      <c r="E27" s="42" t="s">
        <v>45</v>
      </c>
      <c r="F27" s="43">
        <v>200</v>
      </c>
      <c r="G27" s="43">
        <v>0.66</v>
      </c>
      <c r="H27" s="43">
        <v>0.09</v>
      </c>
      <c r="I27" s="43">
        <v>32.01</v>
      </c>
      <c r="J27" s="44">
        <v>132.80000000000001</v>
      </c>
      <c r="K27" s="44">
        <v>349</v>
      </c>
      <c r="L27" s="43">
        <v>14.08</v>
      </c>
    </row>
    <row r="28" spans="1:12" ht="15" x14ac:dyDescent="0.25">
      <c r="A28" s="14"/>
      <c r="B28" s="15"/>
      <c r="C28" s="11"/>
      <c r="D28" s="7" t="s">
        <v>23</v>
      </c>
      <c r="E28" s="42" t="s">
        <v>43</v>
      </c>
      <c r="F28" s="43">
        <v>30</v>
      </c>
      <c r="G28" s="43">
        <v>3.21</v>
      </c>
      <c r="H28" s="43">
        <v>1.4</v>
      </c>
      <c r="I28" s="43">
        <v>13.08</v>
      </c>
      <c r="J28" s="43">
        <v>82.2</v>
      </c>
      <c r="K28" s="44">
        <v>5</v>
      </c>
      <c r="L28" s="43">
        <v>6.62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4"/>
      <c r="K29" s="44"/>
      <c r="L29" s="43"/>
    </row>
    <row r="30" spans="1:12" ht="15" x14ac:dyDescent="0.25">
      <c r="A30" s="14"/>
      <c r="B30" s="15"/>
      <c r="C30" s="11"/>
      <c r="D30" s="6" t="s">
        <v>26</v>
      </c>
      <c r="E30" s="42" t="s">
        <v>46</v>
      </c>
      <c r="F30" s="43">
        <v>60</v>
      </c>
      <c r="G30" s="43">
        <v>0.56999999999999995</v>
      </c>
      <c r="H30" s="43">
        <v>3.02</v>
      </c>
      <c r="I30" s="43">
        <v>2</v>
      </c>
      <c r="J30" s="44">
        <v>27.66</v>
      </c>
      <c r="K30" s="44">
        <v>1</v>
      </c>
      <c r="L30" s="43">
        <v>20.99</v>
      </c>
    </row>
    <row r="31" spans="1:12" ht="15" x14ac:dyDescent="0.25">
      <c r="A31" s="14"/>
      <c r="B31" s="15"/>
      <c r="C31" s="11"/>
      <c r="D31" s="6" t="s">
        <v>23</v>
      </c>
      <c r="E31" s="42" t="s">
        <v>42</v>
      </c>
      <c r="F31" s="43">
        <v>30</v>
      </c>
      <c r="G31" s="43">
        <v>1.43</v>
      </c>
      <c r="H31" s="43">
        <v>0.9</v>
      </c>
      <c r="I31" s="43">
        <v>14.42</v>
      </c>
      <c r="J31" s="44">
        <v>66</v>
      </c>
      <c r="K31" s="44">
        <v>6</v>
      </c>
      <c r="L31" s="43">
        <v>5.76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560</v>
      </c>
      <c r="G32" s="19">
        <f t="shared" ref="G32" si="5">SUM(G25:G31)</f>
        <v>20.68</v>
      </c>
      <c r="H32" s="19">
        <f t="shared" ref="H32" si="6">SUM(H25:H31)</f>
        <v>20.749999999999996</v>
      </c>
      <c r="I32" s="19">
        <f t="shared" ref="I32" si="7">SUM(I25:I31)</f>
        <v>83.41</v>
      </c>
      <c r="J32" s="19">
        <f t="shared" ref="J32:L32" si="8">SUM(J25:J31)</f>
        <v>590.42999999999995</v>
      </c>
      <c r="K32" s="25"/>
      <c r="L32" s="19">
        <f t="shared" si="8"/>
        <v>128.03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9">SUM(G33:G41)</f>
        <v>0</v>
      </c>
      <c r="H42" s="19">
        <f t="shared" ref="H42" si="10">SUM(H33:H41)</f>
        <v>0</v>
      </c>
      <c r="I42" s="19">
        <f t="shared" ref="I42" si="11">SUM(I33:I41)</f>
        <v>0</v>
      </c>
      <c r="J42" s="19">
        <f t="shared" ref="J42:L42" si="12">SUM(J33:J41)</f>
        <v>0</v>
      </c>
      <c r="K42" s="25"/>
      <c r="L42" s="19">
        <f t="shared" si="12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560</v>
      </c>
      <c r="G43" s="32">
        <f t="shared" ref="G43" si="13">G32+G42</f>
        <v>20.68</v>
      </c>
      <c r="H43" s="32">
        <f t="shared" ref="H43" si="14">H32+H42</f>
        <v>20.749999999999996</v>
      </c>
      <c r="I43" s="32">
        <f t="shared" ref="I43" si="15">I32+I42</f>
        <v>83.41</v>
      </c>
      <c r="J43" s="32">
        <f t="shared" ref="J43:L43" si="16">J32+J42</f>
        <v>590.42999999999995</v>
      </c>
      <c r="K43" s="32"/>
      <c r="L43" s="32">
        <f t="shared" si="16"/>
        <v>128.03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70</v>
      </c>
      <c r="F44" s="40">
        <v>180</v>
      </c>
      <c r="G44" s="40">
        <v>9.92</v>
      </c>
      <c r="H44" s="40">
        <v>15.37</v>
      </c>
      <c r="I44" s="40">
        <v>13.8</v>
      </c>
      <c r="J44" s="41">
        <v>233.44</v>
      </c>
      <c r="K44" s="41" t="s">
        <v>66</v>
      </c>
      <c r="L44" s="40">
        <v>131.93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4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47</v>
      </c>
      <c r="F46" s="43">
        <v>200</v>
      </c>
      <c r="G46" s="43">
        <v>7.0000000000000007E-2</v>
      </c>
      <c r="H46" s="43">
        <v>0.02</v>
      </c>
      <c r="I46" s="43">
        <v>15</v>
      </c>
      <c r="J46" s="44">
        <v>60</v>
      </c>
      <c r="K46" s="44">
        <v>376</v>
      </c>
      <c r="L46" s="43">
        <v>5.04</v>
      </c>
    </row>
    <row r="47" spans="1:12" ht="15" x14ac:dyDescent="0.25">
      <c r="A47" s="23"/>
      <c r="B47" s="15"/>
      <c r="C47" s="11"/>
      <c r="D47" s="7" t="s">
        <v>23</v>
      </c>
      <c r="E47" s="42" t="s">
        <v>43</v>
      </c>
      <c r="F47" s="43">
        <v>60</v>
      </c>
      <c r="G47" s="43">
        <v>6.42</v>
      </c>
      <c r="H47" s="43">
        <v>2.7</v>
      </c>
      <c r="I47" s="43">
        <v>26.16</v>
      </c>
      <c r="J47" s="44">
        <v>164.4</v>
      </c>
      <c r="K47" s="44">
        <v>5</v>
      </c>
      <c r="L47" s="43">
        <v>13.25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4"/>
      <c r="K48" s="44"/>
      <c r="L48" s="43"/>
    </row>
    <row r="49" spans="1:12" ht="15" x14ac:dyDescent="0.25">
      <c r="A49" s="23"/>
      <c r="B49" s="15"/>
      <c r="C49" s="11"/>
      <c r="D49" s="6" t="s">
        <v>23</v>
      </c>
      <c r="E49" s="42" t="s">
        <v>42</v>
      </c>
      <c r="F49" s="43">
        <v>60</v>
      </c>
      <c r="G49" s="43">
        <v>2.88</v>
      </c>
      <c r="H49" s="43">
        <v>1.8</v>
      </c>
      <c r="I49" s="43">
        <v>30</v>
      </c>
      <c r="J49" s="44">
        <v>132</v>
      </c>
      <c r="K49" s="44">
        <v>6</v>
      </c>
      <c r="L49" s="43">
        <v>11.52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7">SUM(G44:G50)</f>
        <v>19.29</v>
      </c>
      <c r="H51" s="19">
        <f t="shared" ref="H51" si="18">SUM(H44:H50)</f>
        <v>19.89</v>
      </c>
      <c r="I51" s="19">
        <f t="shared" ref="I51" si="19">SUM(I44:I50)</f>
        <v>84.960000000000008</v>
      </c>
      <c r="J51" s="19">
        <f t="shared" ref="J51:L51" si="20">SUM(J44:J50)</f>
        <v>589.84</v>
      </c>
      <c r="K51" s="25"/>
      <c r="L51" s="19">
        <f t="shared" si="20"/>
        <v>161.74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1">SUM(G52:G60)</f>
        <v>0</v>
      </c>
      <c r="H61" s="19">
        <f t="shared" ref="H61" si="22">SUM(H52:H60)</f>
        <v>0</v>
      </c>
      <c r="I61" s="19">
        <f t="shared" ref="I61" si="23">SUM(I52:I60)</f>
        <v>0</v>
      </c>
      <c r="J61" s="19">
        <f t="shared" ref="J61:L61" si="24">SUM(J52:J60)</f>
        <v>0</v>
      </c>
      <c r="K61" s="25"/>
      <c r="L61" s="19">
        <f t="shared" si="24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500</v>
      </c>
      <c r="G62" s="32">
        <f t="shared" ref="G62" si="25">G51+G61</f>
        <v>19.29</v>
      </c>
      <c r="H62" s="32">
        <f t="shared" ref="H62" si="26">H51+H61</f>
        <v>19.89</v>
      </c>
      <c r="I62" s="32">
        <f t="shared" ref="I62" si="27">I51+I61</f>
        <v>84.960000000000008</v>
      </c>
      <c r="J62" s="32">
        <f t="shared" ref="J62:L62" si="28">J51+J61</f>
        <v>589.84</v>
      </c>
      <c r="K62" s="32"/>
      <c r="L62" s="32">
        <f t="shared" si="28"/>
        <v>161.74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59</v>
      </c>
      <c r="F63" s="40">
        <v>110</v>
      </c>
      <c r="G63" s="40">
        <v>9.06</v>
      </c>
      <c r="H63" s="40">
        <v>9.15</v>
      </c>
      <c r="I63" s="40">
        <v>21.01</v>
      </c>
      <c r="J63" s="41">
        <v>143</v>
      </c>
      <c r="K63" s="41">
        <v>279</v>
      </c>
      <c r="L63" s="40">
        <v>60.88</v>
      </c>
    </row>
    <row r="64" spans="1:12" ht="15" x14ac:dyDescent="0.25">
      <c r="A64" s="23"/>
      <c r="B64" s="15"/>
      <c r="C64" s="11"/>
      <c r="D64" s="6" t="s">
        <v>21</v>
      </c>
      <c r="E64" s="42" t="s">
        <v>49</v>
      </c>
      <c r="F64" s="43">
        <v>150</v>
      </c>
      <c r="G64" s="43">
        <v>4.96</v>
      </c>
      <c r="H64" s="43">
        <v>6.16</v>
      </c>
      <c r="I64" s="43">
        <v>21.92</v>
      </c>
      <c r="J64" s="44">
        <v>204</v>
      </c>
      <c r="K64" s="44">
        <v>312</v>
      </c>
      <c r="L64" s="43">
        <v>36.35</v>
      </c>
    </row>
    <row r="65" spans="1:12" ht="15" x14ac:dyDescent="0.25">
      <c r="A65" s="23"/>
      <c r="B65" s="15"/>
      <c r="C65" s="11"/>
      <c r="D65" s="7" t="s">
        <v>22</v>
      </c>
      <c r="E65" s="42" t="s">
        <v>60</v>
      </c>
      <c r="F65" s="43">
        <v>207</v>
      </c>
      <c r="G65" s="43">
        <v>0.13</v>
      </c>
      <c r="H65" s="43">
        <v>0.02</v>
      </c>
      <c r="I65" s="43">
        <v>14.69</v>
      </c>
      <c r="J65" s="44">
        <v>59.9</v>
      </c>
      <c r="K65" s="44">
        <v>377</v>
      </c>
      <c r="L65" s="43">
        <v>9.06</v>
      </c>
    </row>
    <row r="66" spans="1:12" ht="15" x14ac:dyDescent="0.25">
      <c r="A66" s="23"/>
      <c r="B66" s="15"/>
      <c r="C66" s="11"/>
      <c r="D66" s="7" t="s">
        <v>23</v>
      </c>
      <c r="E66" s="42" t="s">
        <v>43</v>
      </c>
      <c r="F66" s="43">
        <v>30</v>
      </c>
      <c r="G66" s="43">
        <v>3.21</v>
      </c>
      <c r="H66" s="43">
        <v>1.4</v>
      </c>
      <c r="I66" s="43">
        <v>13.08</v>
      </c>
      <c r="J66" s="44">
        <v>82.2</v>
      </c>
      <c r="K66" s="44">
        <v>5</v>
      </c>
      <c r="L66" s="43">
        <v>6.62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4"/>
      <c r="K67" s="44"/>
      <c r="L67" s="43"/>
    </row>
    <row r="68" spans="1:12" ht="15" x14ac:dyDescent="0.25">
      <c r="A68" s="23"/>
      <c r="B68" s="15"/>
      <c r="C68" s="11"/>
      <c r="D68" s="6" t="s">
        <v>26</v>
      </c>
      <c r="E68" s="42" t="s">
        <v>48</v>
      </c>
      <c r="F68" s="43">
        <v>60</v>
      </c>
      <c r="G68" s="43">
        <v>0.86</v>
      </c>
      <c r="H68" s="43">
        <v>3.62</v>
      </c>
      <c r="I68" s="43">
        <v>4.97</v>
      </c>
      <c r="J68" s="43">
        <v>55.68</v>
      </c>
      <c r="K68" s="44">
        <v>52</v>
      </c>
      <c r="L68" s="43">
        <v>11.74</v>
      </c>
    </row>
    <row r="69" spans="1:12" ht="15" x14ac:dyDescent="0.25">
      <c r="A69" s="23"/>
      <c r="B69" s="15"/>
      <c r="C69" s="11"/>
      <c r="D69" s="6" t="s">
        <v>23</v>
      </c>
      <c r="E69" s="42" t="s">
        <v>42</v>
      </c>
      <c r="F69" s="43">
        <v>20</v>
      </c>
      <c r="G69" s="43">
        <v>0.96</v>
      </c>
      <c r="H69" s="43">
        <v>0.6</v>
      </c>
      <c r="I69" s="43">
        <v>9.9600000000000009</v>
      </c>
      <c r="J69" s="44">
        <v>44</v>
      </c>
      <c r="K69" s="44">
        <v>6</v>
      </c>
      <c r="L69" s="43">
        <v>3.84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577</v>
      </c>
      <c r="G70" s="19">
        <f t="shared" ref="G70" si="29">SUM(G63:G69)</f>
        <v>19.18</v>
      </c>
      <c r="H70" s="19">
        <f t="shared" ref="H70" si="30">SUM(H63:H69)</f>
        <v>20.950000000000003</v>
      </c>
      <c r="I70" s="19">
        <f t="shared" ref="I70" si="31">SUM(I63:I69)</f>
        <v>85.63</v>
      </c>
      <c r="J70" s="19">
        <f t="shared" ref="J70:L70" si="32">SUM(J63:J69)</f>
        <v>588.78</v>
      </c>
      <c r="K70" s="25"/>
      <c r="L70" s="19">
        <f t="shared" si="32"/>
        <v>128.49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3">SUM(G71:G79)</f>
        <v>0</v>
      </c>
      <c r="H80" s="19">
        <f t="shared" ref="H80" si="34">SUM(H71:H79)</f>
        <v>0</v>
      </c>
      <c r="I80" s="19">
        <f t="shared" ref="I80" si="35">SUM(I71:I79)</f>
        <v>0</v>
      </c>
      <c r="J80" s="19">
        <f t="shared" ref="J80:L80" si="36">SUM(J71:J79)</f>
        <v>0</v>
      </c>
      <c r="K80" s="25"/>
      <c r="L80" s="19">
        <f t="shared" si="36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577</v>
      </c>
      <c r="G81" s="32">
        <f t="shared" ref="G81" si="37">G70+G80</f>
        <v>19.18</v>
      </c>
      <c r="H81" s="32">
        <f t="shared" ref="H81" si="38">H70+H80</f>
        <v>20.950000000000003</v>
      </c>
      <c r="I81" s="32">
        <f t="shared" ref="I81" si="39">I70+I80</f>
        <v>85.63</v>
      </c>
      <c r="J81" s="32">
        <f t="shared" ref="J81:L81" si="40">J70+J80</f>
        <v>588.78</v>
      </c>
      <c r="K81" s="32"/>
      <c r="L81" s="32">
        <f t="shared" si="40"/>
        <v>128.49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61</v>
      </c>
      <c r="F82" s="40">
        <v>210</v>
      </c>
      <c r="G82" s="40">
        <v>6</v>
      </c>
      <c r="H82" s="40">
        <v>10.85</v>
      </c>
      <c r="I82" s="40">
        <v>42.95</v>
      </c>
      <c r="J82" s="40">
        <v>294</v>
      </c>
      <c r="K82" s="41">
        <v>174.02</v>
      </c>
      <c r="L82" s="40">
        <v>46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50</v>
      </c>
      <c r="F84" s="43">
        <v>200</v>
      </c>
      <c r="G84" s="43">
        <v>6.7</v>
      </c>
      <c r="H84" s="43">
        <v>3.4</v>
      </c>
      <c r="I84" s="43">
        <v>21</v>
      </c>
      <c r="J84" s="43">
        <v>143</v>
      </c>
      <c r="K84" s="44">
        <v>382.01</v>
      </c>
      <c r="L84" s="43">
        <v>31.2</v>
      </c>
    </row>
    <row r="85" spans="1:12" ht="15" x14ac:dyDescent="0.25">
      <c r="A85" s="23"/>
      <c r="B85" s="15"/>
      <c r="C85" s="11"/>
      <c r="D85" s="7" t="s">
        <v>23</v>
      </c>
      <c r="E85" s="42" t="s">
        <v>42</v>
      </c>
      <c r="F85" s="43">
        <v>20</v>
      </c>
      <c r="G85" s="43">
        <v>2.27</v>
      </c>
      <c r="H85" s="43">
        <v>0.89</v>
      </c>
      <c r="I85" s="43">
        <v>11.35</v>
      </c>
      <c r="J85" s="43">
        <v>69.069999999999993</v>
      </c>
      <c r="K85" s="44">
        <v>6</v>
      </c>
      <c r="L85" s="43">
        <v>3.84</v>
      </c>
    </row>
    <row r="86" spans="1:12" ht="15" x14ac:dyDescent="0.25">
      <c r="A86" s="23"/>
      <c r="B86" s="15"/>
      <c r="C86" s="11"/>
      <c r="D86" s="7" t="s">
        <v>24</v>
      </c>
      <c r="E86" s="42" t="s">
        <v>51</v>
      </c>
      <c r="F86" s="43">
        <v>1</v>
      </c>
      <c r="G86" s="43">
        <v>0.8</v>
      </c>
      <c r="H86" s="43">
        <v>0.8</v>
      </c>
      <c r="I86" s="43">
        <v>19.600000000000001</v>
      </c>
      <c r="J86" s="43">
        <v>94</v>
      </c>
      <c r="K86" s="44">
        <v>338</v>
      </c>
      <c r="L86" s="43">
        <v>43.2</v>
      </c>
    </row>
    <row r="87" spans="1:12" ht="15" x14ac:dyDescent="0.25">
      <c r="A87" s="23"/>
      <c r="B87" s="15"/>
      <c r="C87" s="11"/>
      <c r="D87" s="6" t="s">
        <v>23</v>
      </c>
      <c r="E87" s="42" t="s">
        <v>43</v>
      </c>
      <c r="F87" s="43">
        <v>20</v>
      </c>
      <c r="G87" s="43">
        <v>1.48</v>
      </c>
      <c r="H87" s="43">
        <v>0.2</v>
      </c>
      <c r="I87" s="43">
        <v>9.69</v>
      </c>
      <c r="J87" s="43">
        <v>44.36</v>
      </c>
      <c r="K87" s="44">
        <v>5</v>
      </c>
      <c r="L87" s="43">
        <v>4.42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451</v>
      </c>
      <c r="G89" s="19">
        <f t="shared" ref="G89" si="41">SUM(G82:G88)</f>
        <v>17.25</v>
      </c>
      <c r="H89" s="19">
        <f t="shared" ref="H89" si="42">SUM(H82:H88)</f>
        <v>16.14</v>
      </c>
      <c r="I89" s="19">
        <f t="shared" ref="I89" si="43">SUM(I82:I88)</f>
        <v>104.59</v>
      </c>
      <c r="J89" s="19">
        <f t="shared" ref="J89:L89" si="44">SUM(J82:J88)</f>
        <v>644.42999999999995</v>
      </c>
      <c r="K89" s="25"/>
      <c r="L89" s="19">
        <f t="shared" si="44"/>
        <v>128.66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5">SUM(G90:G98)</f>
        <v>0</v>
      </c>
      <c r="H99" s="19">
        <f t="shared" ref="H99" si="46">SUM(H90:H98)</f>
        <v>0</v>
      </c>
      <c r="I99" s="19">
        <f t="shared" ref="I99" si="47">SUM(I90:I98)</f>
        <v>0</v>
      </c>
      <c r="J99" s="19">
        <f t="shared" ref="J99:L99" si="48">SUM(J90:J98)</f>
        <v>0</v>
      </c>
      <c r="K99" s="25"/>
      <c r="L99" s="19">
        <f t="shared" si="48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451</v>
      </c>
      <c r="G100" s="32">
        <f t="shared" ref="G100" si="49">G89+G99</f>
        <v>17.25</v>
      </c>
      <c r="H100" s="32">
        <f t="shared" ref="H100" si="50">H89+H99</f>
        <v>16.14</v>
      </c>
      <c r="I100" s="32">
        <f t="shared" ref="I100" si="51">I89+I99</f>
        <v>104.59</v>
      </c>
      <c r="J100" s="32">
        <f t="shared" ref="J100:L100" si="52">J89+J99</f>
        <v>644.42999999999995</v>
      </c>
      <c r="K100" s="32"/>
      <c r="L100" s="32">
        <f t="shared" si="52"/>
        <v>128.66</v>
      </c>
    </row>
    <row r="101" spans="1:12" ht="25.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54</v>
      </c>
      <c r="F101" s="40">
        <v>210</v>
      </c>
      <c r="G101" s="40">
        <v>3.53</v>
      </c>
      <c r="H101" s="40">
        <v>7.85</v>
      </c>
      <c r="I101" s="40">
        <v>27.45</v>
      </c>
      <c r="J101" s="41">
        <v>178.89</v>
      </c>
      <c r="K101" s="41">
        <v>175.01</v>
      </c>
      <c r="L101" s="40">
        <v>55.17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4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57</v>
      </c>
      <c r="F103" s="43">
        <v>200</v>
      </c>
      <c r="G103" s="43">
        <v>6.7</v>
      </c>
      <c r="H103" s="43">
        <v>3.4</v>
      </c>
      <c r="I103" s="43">
        <v>21</v>
      </c>
      <c r="J103" s="44">
        <v>143</v>
      </c>
      <c r="K103" s="44">
        <v>382.01</v>
      </c>
      <c r="L103" s="43">
        <v>31.2</v>
      </c>
    </row>
    <row r="104" spans="1:12" ht="15" x14ac:dyDescent="0.25">
      <c r="A104" s="23"/>
      <c r="B104" s="15"/>
      <c r="C104" s="11"/>
      <c r="D104" s="7" t="s">
        <v>23</v>
      </c>
      <c r="E104" s="42" t="s">
        <v>42</v>
      </c>
      <c r="F104" s="43">
        <v>30</v>
      </c>
      <c r="G104" s="43">
        <v>2</v>
      </c>
      <c r="H104" s="43">
        <v>0.92</v>
      </c>
      <c r="I104" s="43">
        <v>10.199999999999999</v>
      </c>
      <c r="J104" s="44">
        <v>62.12</v>
      </c>
      <c r="K104" s="44">
        <v>6</v>
      </c>
      <c r="L104" s="43">
        <v>6.34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4"/>
      <c r="K105" s="44"/>
      <c r="L105" s="43"/>
    </row>
    <row r="106" spans="1:12" ht="15" x14ac:dyDescent="0.25">
      <c r="A106" s="23"/>
      <c r="B106" s="15"/>
      <c r="C106" s="11"/>
      <c r="D106" s="6" t="s">
        <v>67</v>
      </c>
      <c r="E106" s="42" t="s">
        <v>69</v>
      </c>
      <c r="F106" s="43">
        <v>65</v>
      </c>
      <c r="G106" s="43">
        <v>6.87</v>
      </c>
      <c r="H106" s="43">
        <v>7.4</v>
      </c>
      <c r="I106" s="43">
        <v>19.260000000000002</v>
      </c>
      <c r="J106" s="44">
        <v>163.57</v>
      </c>
      <c r="K106" s="44">
        <v>5</v>
      </c>
      <c r="L106" s="43">
        <v>37.93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4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505</v>
      </c>
      <c r="G108" s="19">
        <f t="shared" ref="G108:J108" si="53">SUM(G101:G107)</f>
        <v>19.100000000000001</v>
      </c>
      <c r="H108" s="19">
        <f t="shared" si="53"/>
        <v>19.57</v>
      </c>
      <c r="I108" s="19">
        <f t="shared" si="53"/>
        <v>77.910000000000011</v>
      </c>
      <c r="J108" s="19">
        <f t="shared" si="53"/>
        <v>547.57999999999993</v>
      </c>
      <c r="K108" s="25"/>
      <c r="L108" s="19">
        <f t="shared" ref="L108" si="54">SUM(L101:L107)</f>
        <v>130.64000000000001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5">SUM(G109:G117)</f>
        <v>0</v>
      </c>
      <c r="H118" s="19">
        <f t="shared" si="55"/>
        <v>0</v>
      </c>
      <c r="I118" s="19">
        <f t="shared" si="55"/>
        <v>0</v>
      </c>
      <c r="J118" s="19">
        <f t="shared" si="55"/>
        <v>0</v>
      </c>
      <c r="K118" s="25"/>
      <c r="L118" s="19">
        <f t="shared" ref="L118" si="56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505</v>
      </c>
      <c r="G119" s="32">
        <f t="shared" ref="G119" si="57">G108+G118</f>
        <v>19.100000000000001</v>
      </c>
      <c r="H119" s="32">
        <f t="shared" ref="H119" si="58">H108+H118</f>
        <v>19.57</v>
      </c>
      <c r="I119" s="32">
        <f t="shared" ref="I119" si="59">I108+I118</f>
        <v>77.910000000000011</v>
      </c>
      <c r="J119" s="32">
        <f t="shared" ref="J119:L119" si="60">J108+J118</f>
        <v>547.57999999999993</v>
      </c>
      <c r="K119" s="32"/>
      <c r="L119" s="32">
        <f t="shared" si="60"/>
        <v>130.64000000000001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56</v>
      </c>
      <c r="F120" s="40">
        <v>120</v>
      </c>
      <c r="G120" s="40">
        <v>8.57</v>
      </c>
      <c r="H120" s="40">
        <v>9.85</v>
      </c>
      <c r="I120" s="40">
        <v>11.55</v>
      </c>
      <c r="J120" s="41">
        <v>173.89</v>
      </c>
      <c r="K120" s="41">
        <v>274</v>
      </c>
      <c r="L120" s="40">
        <v>81.34</v>
      </c>
    </row>
    <row r="121" spans="1:12" ht="15" x14ac:dyDescent="0.25">
      <c r="A121" s="14"/>
      <c r="B121" s="15"/>
      <c r="C121" s="11"/>
      <c r="D121" s="6" t="s">
        <v>21</v>
      </c>
      <c r="E121" s="42" t="s">
        <v>44</v>
      </c>
      <c r="F121" s="43">
        <v>150</v>
      </c>
      <c r="G121" s="43">
        <v>6.55</v>
      </c>
      <c r="H121" s="43">
        <v>6.95</v>
      </c>
      <c r="I121" s="43">
        <v>36.56</v>
      </c>
      <c r="J121" s="44">
        <v>234.85</v>
      </c>
      <c r="K121" s="44">
        <v>309</v>
      </c>
      <c r="L121" s="43">
        <v>19.57</v>
      </c>
    </row>
    <row r="122" spans="1:12" ht="15" x14ac:dyDescent="0.25">
      <c r="A122" s="14"/>
      <c r="B122" s="15"/>
      <c r="C122" s="11"/>
      <c r="D122" s="7" t="s">
        <v>22</v>
      </c>
      <c r="E122" s="42" t="s">
        <v>55</v>
      </c>
      <c r="F122" s="43">
        <v>200</v>
      </c>
      <c r="G122" s="43">
        <v>0.2</v>
      </c>
      <c r="H122" s="43">
        <v>1</v>
      </c>
      <c r="I122" s="43">
        <v>7.4</v>
      </c>
      <c r="J122" s="44">
        <v>39</v>
      </c>
      <c r="K122" s="44">
        <v>54.09</v>
      </c>
      <c r="L122" s="43">
        <v>18.350000000000001</v>
      </c>
    </row>
    <row r="123" spans="1:12" ht="15" x14ac:dyDescent="0.25">
      <c r="A123" s="14"/>
      <c r="B123" s="15"/>
      <c r="C123" s="11"/>
      <c r="D123" s="7" t="s">
        <v>23</v>
      </c>
      <c r="E123" s="42" t="s">
        <v>42</v>
      </c>
      <c r="F123" s="43">
        <v>30</v>
      </c>
      <c r="G123" s="43">
        <v>1.43</v>
      </c>
      <c r="H123" s="43">
        <v>0.9</v>
      </c>
      <c r="I123" s="43">
        <v>14.94</v>
      </c>
      <c r="J123" s="44">
        <v>66</v>
      </c>
      <c r="K123" s="44">
        <v>6</v>
      </c>
      <c r="L123" s="43">
        <v>5.76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4"/>
      <c r="K124" s="44"/>
      <c r="L124" s="43"/>
    </row>
    <row r="125" spans="1:12" ht="15" x14ac:dyDescent="0.25">
      <c r="A125" s="14"/>
      <c r="B125" s="15"/>
      <c r="C125" s="11"/>
      <c r="D125" s="6" t="s">
        <v>23</v>
      </c>
      <c r="E125" s="42" t="s">
        <v>43</v>
      </c>
      <c r="F125" s="43">
        <v>30</v>
      </c>
      <c r="G125" s="43">
        <v>3.21</v>
      </c>
      <c r="H125" s="43">
        <v>1.4</v>
      </c>
      <c r="I125" s="43">
        <v>13.08</v>
      </c>
      <c r="J125" s="44">
        <v>82.2</v>
      </c>
      <c r="K125" s="44">
        <v>5</v>
      </c>
      <c r="L125" s="43">
        <v>6.62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530</v>
      </c>
      <c r="G127" s="19">
        <f t="shared" ref="G127:J127" si="61">SUM(G120:G126)</f>
        <v>19.96</v>
      </c>
      <c r="H127" s="19">
        <f t="shared" si="61"/>
        <v>20.099999999999998</v>
      </c>
      <c r="I127" s="19">
        <f t="shared" si="61"/>
        <v>83.53</v>
      </c>
      <c r="J127" s="19">
        <f t="shared" si="61"/>
        <v>595.94000000000005</v>
      </c>
      <c r="K127" s="25"/>
      <c r="L127" s="19">
        <f t="shared" ref="L127" si="62">SUM(L120:L126)</f>
        <v>131.63999999999999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3">SUM(G128:G136)</f>
        <v>0</v>
      </c>
      <c r="H137" s="19">
        <f t="shared" si="63"/>
        <v>0</v>
      </c>
      <c r="I137" s="19">
        <f t="shared" si="63"/>
        <v>0</v>
      </c>
      <c r="J137" s="19">
        <f t="shared" si="63"/>
        <v>0</v>
      </c>
      <c r="K137" s="25"/>
      <c r="L137" s="19">
        <f t="shared" ref="L137" si="64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530</v>
      </c>
      <c r="G138" s="32">
        <f t="shared" ref="G138" si="65">G127+G137</f>
        <v>19.96</v>
      </c>
      <c r="H138" s="32">
        <f t="shared" ref="H138" si="66">H127+H137</f>
        <v>20.099999999999998</v>
      </c>
      <c r="I138" s="32">
        <f t="shared" ref="I138" si="67">I127+I137</f>
        <v>83.53</v>
      </c>
      <c r="J138" s="32">
        <f t="shared" ref="J138:L138" si="68">J127+J137</f>
        <v>595.94000000000005</v>
      </c>
      <c r="K138" s="32"/>
      <c r="L138" s="32">
        <f t="shared" si="68"/>
        <v>131.63999999999999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52</v>
      </c>
      <c r="F139" s="40">
        <v>150</v>
      </c>
      <c r="G139" s="40">
        <v>15.04</v>
      </c>
      <c r="H139" s="40">
        <v>17</v>
      </c>
      <c r="I139" s="40">
        <v>26.77</v>
      </c>
      <c r="J139" s="40">
        <v>307.83</v>
      </c>
      <c r="K139" s="41">
        <v>210</v>
      </c>
      <c r="L139" s="40">
        <v>94.9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47</v>
      </c>
      <c r="F141" s="43">
        <v>200</v>
      </c>
      <c r="G141" s="43">
        <v>7.0000000000000007E-2</v>
      </c>
      <c r="H141" s="43">
        <v>0.02</v>
      </c>
      <c r="I141" s="43">
        <v>15</v>
      </c>
      <c r="J141" s="43">
        <v>60</v>
      </c>
      <c r="K141" s="44">
        <v>376</v>
      </c>
      <c r="L141" s="43">
        <v>5.04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42</v>
      </c>
      <c r="F142" s="43">
        <v>20</v>
      </c>
      <c r="G142" s="43">
        <v>0.96</v>
      </c>
      <c r="H142" s="43">
        <v>0.6</v>
      </c>
      <c r="I142" s="43">
        <v>9.9600000000000009</v>
      </c>
      <c r="J142" s="43">
        <v>44</v>
      </c>
      <c r="K142" s="44">
        <v>6</v>
      </c>
      <c r="L142" s="43">
        <v>3.84</v>
      </c>
    </row>
    <row r="143" spans="1:12" ht="15" x14ac:dyDescent="0.25">
      <c r="A143" s="23"/>
      <c r="B143" s="15"/>
      <c r="C143" s="11"/>
      <c r="D143" s="7" t="s">
        <v>24</v>
      </c>
      <c r="E143" s="42" t="s">
        <v>51</v>
      </c>
      <c r="F143" s="43">
        <v>1</v>
      </c>
      <c r="G143" s="43">
        <v>0.8</v>
      </c>
      <c r="H143" s="43">
        <v>0.8</v>
      </c>
      <c r="I143" s="43">
        <v>19.600000000000001</v>
      </c>
      <c r="J143" s="43">
        <v>94</v>
      </c>
      <c r="K143" s="44">
        <v>0</v>
      </c>
      <c r="L143" s="43">
        <v>21.6</v>
      </c>
    </row>
    <row r="144" spans="1:12" ht="15" x14ac:dyDescent="0.25">
      <c r="A144" s="23"/>
      <c r="B144" s="15"/>
      <c r="C144" s="11"/>
      <c r="D144" s="6" t="s">
        <v>23</v>
      </c>
      <c r="E144" s="42" t="s">
        <v>43</v>
      </c>
      <c r="F144" s="43">
        <v>30</v>
      </c>
      <c r="G144" s="43">
        <v>3.21</v>
      </c>
      <c r="H144" s="43">
        <v>1.4</v>
      </c>
      <c r="I144" s="43">
        <v>13.08</v>
      </c>
      <c r="J144" s="43">
        <v>82.2</v>
      </c>
      <c r="K144" s="44">
        <v>5</v>
      </c>
      <c r="L144" s="43">
        <v>6.62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401</v>
      </c>
      <c r="G146" s="19">
        <f t="shared" ref="G146:J146" si="69">SUM(G139:G145)</f>
        <v>20.080000000000002</v>
      </c>
      <c r="H146" s="19">
        <f t="shared" si="69"/>
        <v>19.82</v>
      </c>
      <c r="I146" s="19">
        <f t="shared" si="69"/>
        <v>84.41</v>
      </c>
      <c r="J146" s="19">
        <f t="shared" si="69"/>
        <v>588.03</v>
      </c>
      <c r="K146" s="25"/>
      <c r="L146" s="19">
        <f t="shared" ref="L146" si="70">SUM(L139:L145)</f>
        <v>132.00000000000003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1">SUM(G147:G155)</f>
        <v>0</v>
      </c>
      <c r="H156" s="19">
        <f t="shared" si="71"/>
        <v>0</v>
      </c>
      <c r="I156" s="19">
        <f t="shared" si="71"/>
        <v>0</v>
      </c>
      <c r="J156" s="19">
        <f t="shared" si="71"/>
        <v>0</v>
      </c>
      <c r="K156" s="25"/>
      <c r="L156" s="19">
        <f t="shared" ref="L156" si="72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401</v>
      </c>
      <c r="G157" s="32">
        <f t="shared" ref="G157" si="73">G146+G156</f>
        <v>20.080000000000002</v>
      </c>
      <c r="H157" s="32">
        <f t="shared" ref="H157" si="74">H146+H156</f>
        <v>19.82</v>
      </c>
      <c r="I157" s="32">
        <f t="shared" ref="I157" si="75">I146+I156</f>
        <v>84.41</v>
      </c>
      <c r="J157" s="32">
        <f t="shared" ref="J157:L157" si="76">J146+J156</f>
        <v>588.03</v>
      </c>
      <c r="K157" s="32"/>
      <c r="L157" s="32">
        <f t="shared" si="76"/>
        <v>132.00000000000003</v>
      </c>
    </row>
    <row r="158" spans="1:12" ht="15" customHeight="1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53</v>
      </c>
      <c r="F158" s="40">
        <v>240</v>
      </c>
      <c r="G158" s="40">
        <v>14.56</v>
      </c>
      <c r="H158" s="40">
        <v>16.16</v>
      </c>
      <c r="I158" s="40">
        <v>40.08</v>
      </c>
      <c r="J158" s="41">
        <v>359.2</v>
      </c>
      <c r="K158" s="41">
        <v>6.02</v>
      </c>
      <c r="L158" s="40">
        <v>139.31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4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41</v>
      </c>
      <c r="F160" s="43">
        <v>200</v>
      </c>
      <c r="G160" s="43">
        <v>1.52</v>
      </c>
      <c r="H160" s="43">
        <v>1.36</v>
      </c>
      <c r="I160" s="43">
        <v>15.9</v>
      </c>
      <c r="J160" s="44">
        <v>81</v>
      </c>
      <c r="K160" s="44">
        <v>378</v>
      </c>
      <c r="L160" s="43">
        <v>14.19</v>
      </c>
    </row>
    <row r="161" spans="1:12" ht="15" x14ac:dyDescent="0.25">
      <c r="A161" s="23"/>
      <c r="B161" s="15"/>
      <c r="C161" s="11"/>
      <c r="D161" s="7" t="s">
        <v>23</v>
      </c>
      <c r="E161" s="42" t="s">
        <v>43</v>
      </c>
      <c r="F161" s="43">
        <v>30</v>
      </c>
      <c r="G161" s="43">
        <v>3.21</v>
      </c>
      <c r="H161" s="43">
        <v>1.4</v>
      </c>
      <c r="I161" s="43">
        <v>13.08</v>
      </c>
      <c r="J161" s="44">
        <v>82.2</v>
      </c>
      <c r="K161" s="44">
        <v>5</v>
      </c>
      <c r="L161" s="43">
        <v>6.62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4"/>
      <c r="K162" s="44"/>
      <c r="L162" s="43"/>
    </row>
    <row r="163" spans="1:12" ht="15" x14ac:dyDescent="0.25">
      <c r="A163" s="23"/>
      <c r="B163" s="15"/>
      <c r="C163" s="11"/>
      <c r="D163" s="6" t="s">
        <v>23</v>
      </c>
      <c r="E163" s="42" t="s">
        <v>42</v>
      </c>
      <c r="F163" s="43">
        <v>30</v>
      </c>
      <c r="G163" s="43">
        <v>1.43</v>
      </c>
      <c r="H163" s="43">
        <v>0.9</v>
      </c>
      <c r="I163" s="43">
        <v>14.94</v>
      </c>
      <c r="J163" s="44">
        <v>66</v>
      </c>
      <c r="K163" s="44">
        <v>6</v>
      </c>
      <c r="L163" s="43">
        <v>5.76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7">SUM(G158:G164)</f>
        <v>20.720000000000002</v>
      </c>
      <c r="H165" s="19">
        <f t="shared" si="77"/>
        <v>19.819999999999997</v>
      </c>
      <c r="I165" s="19">
        <f t="shared" si="77"/>
        <v>84</v>
      </c>
      <c r="J165" s="19">
        <f t="shared" si="77"/>
        <v>588.4</v>
      </c>
      <c r="K165" s="25"/>
      <c r="L165" s="19">
        <f t="shared" ref="L165" si="78">SUM(L158:L164)</f>
        <v>165.88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9">SUM(G166:G174)</f>
        <v>0</v>
      </c>
      <c r="H175" s="19">
        <f t="shared" si="79"/>
        <v>0</v>
      </c>
      <c r="I175" s="19">
        <f t="shared" si="79"/>
        <v>0</v>
      </c>
      <c r="J175" s="19">
        <f t="shared" si="79"/>
        <v>0</v>
      </c>
      <c r="K175" s="25"/>
      <c r="L175" s="19">
        <f t="shared" ref="L175" si="80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500</v>
      </c>
      <c r="G176" s="32">
        <f t="shared" ref="G176" si="81">G165+G175</f>
        <v>20.720000000000002</v>
      </c>
      <c r="H176" s="32">
        <f t="shared" ref="H176" si="82">H165+H175</f>
        <v>19.819999999999997</v>
      </c>
      <c r="I176" s="32">
        <f t="shared" ref="I176" si="83">I165+I175</f>
        <v>84</v>
      </c>
      <c r="J176" s="32">
        <f t="shared" ref="J176:L176" si="84">J165+J175</f>
        <v>588.4</v>
      </c>
      <c r="K176" s="32"/>
      <c r="L176" s="32">
        <f t="shared" si="84"/>
        <v>165.88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58</v>
      </c>
      <c r="F177" s="40">
        <v>210</v>
      </c>
      <c r="G177" s="40">
        <v>3.33</v>
      </c>
      <c r="H177" s="40">
        <v>6.17</v>
      </c>
      <c r="I177" s="40">
        <v>21.79</v>
      </c>
      <c r="J177" s="41">
        <v>139.63</v>
      </c>
      <c r="K177" s="41">
        <v>5</v>
      </c>
      <c r="L177" s="40">
        <v>45.95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4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57</v>
      </c>
      <c r="F179" s="43">
        <v>200</v>
      </c>
      <c r="G179" s="43">
        <v>6.7</v>
      </c>
      <c r="H179" s="43">
        <v>3.4</v>
      </c>
      <c r="I179" s="43">
        <v>21</v>
      </c>
      <c r="J179" s="44">
        <v>143</v>
      </c>
      <c r="K179" s="44">
        <v>382.01</v>
      </c>
      <c r="L179" s="43">
        <v>31.2</v>
      </c>
    </row>
    <row r="180" spans="1:12" ht="15" x14ac:dyDescent="0.25">
      <c r="A180" s="23"/>
      <c r="B180" s="15"/>
      <c r="C180" s="11"/>
      <c r="D180" s="7" t="s">
        <v>23</v>
      </c>
      <c r="E180" s="42" t="s">
        <v>68</v>
      </c>
      <c r="F180" s="43">
        <v>70</v>
      </c>
      <c r="G180" s="43">
        <v>5.99</v>
      </c>
      <c r="H180" s="43">
        <v>8.5</v>
      </c>
      <c r="I180" s="43">
        <v>19.260000000000002</v>
      </c>
      <c r="J180" s="44">
        <v>169.36</v>
      </c>
      <c r="K180" s="44">
        <v>5</v>
      </c>
      <c r="L180" s="43">
        <v>43.75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4"/>
      <c r="K181" s="44"/>
      <c r="L181" s="43"/>
    </row>
    <row r="182" spans="1:12" ht="15" x14ac:dyDescent="0.25">
      <c r="A182" s="23"/>
      <c r="B182" s="15"/>
      <c r="C182" s="11"/>
      <c r="D182" s="6" t="s">
        <v>23</v>
      </c>
      <c r="E182" s="42" t="s">
        <v>42</v>
      </c>
      <c r="F182" s="43">
        <v>40</v>
      </c>
      <c r="G182" s="43">
        <v>4.55</v>
      </c>
      <c r="H182" s="43">
        <v>1.77</v>
      </c>
      <c r="I182" s="43">
        <v>22.69</v>
      </c>
      <c r="J182" s="44">
        <v>138.15</v>
      </c>
      <c r="K182" s="44">
        <v>6</v>
      </c>
      <c r="L182" s="43">
        <v>7.68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520</v>
      </c>
      <c r="G184" s="19">
        <f t="shared" ref="G184:J184" si="85">SUM(G177:G183)</f>
        <v>20.570000000000004</v>
      </c>
      <c r="H184" s="19">
        <f t="shared" si="85"/>
        <v>19.84</v>
      </c>
      <c r="I184" s="19">
        <f t="shared" si="85"/>
        <v>84.74</v>
      </c>
      <c r="J184" s="19">
        <f t="shared" si="85"/>
        <v>590.14</v>
      </c>
      <c r="K184" s="25"/>
      <c r="L184" s="19">
        <f t="shared" ref="L184" si="86">SUM(L177:L183)</f>
        <v>128.58000000000001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7">SUM(G185:G193)</f>
        <v>0</v>
      </c>
      <c r="H194" s="19">
        <f t="shared" si="87"/>
        <v>0</v>
      </c>
      <c r="I194" s="19">
        <f t="shared" si="87"/>
        <v>0</v>
      </c>
      <c r="J194" s="19">
        <f t="shared" si="87"/>
        <v>0</v>
      </c>
      <c r="K194" s="25"/>
      <c r="L194" s="19">
        <f t="shared" ref="L194" si="88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520</v>
      </c>
      <c r="G195" s="32">
        <f t="shared" ref="G195" si="89">G184+G194</f>
        <v>20.570000000000004</v>
      </c>
      <c r="H195" s="32">
        <f t="shared" ref="H195" si="90">H184+H194</f>
        <v>19.84</v>
      </c>
      <c r="I195" s="32">
        <f t="shared" ref="I195" si="91">I184+I194</f>
        <v>84.74</v>
      </c>
      <c r="J195" s="32">
        <f t="shared" ref="J195:L195" si="92">J184+J194</f>
        <v>590.14</v>
      </c>
      <c r="K195" s="32"/>
      <c r="L195" s="32">
        <f t="shared" si="92"/>
        <v>128.58000000000001</v>
      </c>
    </row>
    <row r="196" spans="1:12" ht="13.5" thickBot="1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507.4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19.68</v>
      </c>
      <c r="H196" s="34">
        <f t="shared" si="93"/>
        <v>19.733999999999998</v>
      </c>
      <c r="I196" s="34">
        <f t="shared" si="93"/>
        <v>85.718999999999994</v>
      </c>
      <c r="J196" s="34">
        <f t="shared" si="93"/>
        <v>591.25299999999993</v>
      </c>
      <c r="K196" s="34"/>
      <c r="L196" s="34">
        <f t="shared" ref="L196" si="94">(L24+L43+L62+L81+L100+L119+L138+L157+L176+L195)/(IF(L24=0,0,1)+IF(L43=0,0,1)+IF(L62=0,0,1)+IF(L81=0,0,1)+IF(L100=0,0,1)+IF(L119=0,0,1)+IF(L138=0,0,1)+IF(L157=0,0,1)+IF(L176=0,0,1)+IF(L195=0,0,1))</f>
        <v>136.76100000000002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2026-04-30T05:17:50Z</dcterms:modified>
</cp:coreProperties>
</file>